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harding\Desktop\"/>
    </mc:Choice>
  </mc:AlternateContent>
  <xr:revisionPtr revIDLastSave="0" documentId="8_{D3D92312-FB2A-49F3-9161-4CC49B284139}" xr6:coauthVersionLast="47" xr6:coauthVersionMax="47" xr10:uidLastSave="{00000000-0000-0000-0000-000000000000}"/>
  <bookViews>
    <workbookView xWindow="28680" yWindow="45" windowWidth="29040" windowHeight="15840" xr2:uid="{00000000-000D-0000-FFFF-FFFF00000000}"/>
  </bookViews>
  <sheets>
    <sheet name="2025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6" i="1" l="1"/>
  <c r="N16" i="1"/>
  <c r="O3" i="1"/>
  <c r="N3" i="1"/>
  <c r="C4" i="1" l="1"/>
  <c r="B4" i="1"/>
  <c r="O4" i="1" l="1"/>
  <c r="N4" i="1"/>
  <c r="D4" i="1" l="1"/>
  <c r="D5" i="1" s="1"/>
  <c r="D6" i="1" s="1"/>
  <c r="D7" i="1" s="1"/>
  <c r="D8" i="1" s="1"/>
  <c r="D9" i="1" s="1"/>
  <c r="D10" i="1" s="1"/>
  <c r="D11" i="1" s="1"/>
  <c r="D12" i="1" s="1"/>
  <c r="D13" i="1" s="1"/>
  <c r="D14" i="1" s="1"/>
  <c r="D15" i="1" s="1"/>
  <c r="D18" i="1" s="1"/>
  <c r="D19" i="1" s="1"/>
  <c r="D20" i="1" s="1"/>
  <c r="D21" i="1" s="1"/>
  <c r="D22" i="1" s="1"/>
  <c r="D23" i="1" s="1"/>
  <c r="D24" i="1" s="1"/>
  <c r="D25" i="1" s="1"/>
  <c r="D26" i="1" s="1"/>
  <c r="D27" i="1" s="1"/>
  <c r="D28" i="1" s="1"/>
  <c r="C5" i="1"/>
  <c r="C6" i="1" s="1"/>
  <c r="C7" i="1" s="1"/>
  <c r="C8" i="1" s="1"/>
  <c r="C9" i="1" s="1"/>
  <c r="C10" i="1" s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B5" i="1"/>
  <c r="B6" i="1" l="1"/>
  <c r="N5" i="1"/>
  <c r="O5" i="1"/>
  <c r="B7" i="1" l="1"/>
  <c r="N6" i="1"/>
  <c r="O6" i="1"/>
  <c r="B8" i="1" l="1"/>
  <c r="N7" i="1"/>
  <c r="O7" i="1"/>
  <c r="B9" i="1" l="1"/>
  <c r="N8" i="1"/>
  <c r="O8" i="1"/>
  <c r="B10" i="1" l="1"/>
  <c r="N9" i="1"/>
  <c r="O9" i="1"/>
  <c r="B11" i="1" l="1"/>
  <c r="N10" i="1"/>
  <c r="O10" i="1"/>
  <c r="B12" i="1" l="1"/>
  <c r="O11" i="1"/>
  <c r="N11" i="1"/>
  <c r="B13" i="1" l="1"/>
  <c r="O12" i="1"/>
  <c r="N12" i="1"/>
  <c r="B14" i="1" l="1"/>
  <c r="O13" i="1"/>
  <c r="N13" i="1"/>
  <c r="B15" i="1" l="1"/>
  <c r="O14" i="1"/>
  <c r="N14" i="1"/>
  <c r="B16" i="1" l="1"/>
  <c r="O15" i="1"/>
  <c r="N15" i="1"/>
  <c r="B17" i="1" l="1"/>
  <c r="B18" i="1" l="1"/>
  <c r="O17" i="1"/>
  <c r="N17" i="1"/>
  <c r="B19" i="1" l="1"/>
  <c r="O18" i="1"/>
  <c r="N18" i="1"/>
  <c r="B20" i="1" l="1"/>
  <c r="N19" i="1"/>
  <c r="O19" i="1"/>
  <c r="B21" i="1" l="1"/>
  <c r="N20" i="1"/>
  <c r="O20" i="1"/>
  <c r="B22" i="1" l="1"/>
  <c r="N21" i="1"/>
  <c r="O21" i="1"/>
  <c r="B23" i="1" l="1"/>
  <c r="N22" i="1"/>
  <c r="O22" i="1"/>
  <c r="B24" i="1" l="1"/>
  <c r="N23" i="1"/>
  <c r="O23" i="1"/>
  <c r="B25" i="1" l="1"/>
  <c r="N24" i="1"/>
  <c r="O24" i="1"/>
  <c r="B26" i="1" l="1"/>
  <c r="N25" i="1"/>
  <c r="O25" i="1"/>
  <c r="B27" i="1" l="1"/>
  <c r="B28" i="1" s="1"/>
  <c r="N26" i="1"/>
  <c r="O26" i="1"/>
  <c r="O27" i="1" l="1"/>
  <c r="N27" i="1"/>
  <c r="O28" i="1" l="1"/>
  <c r="N28" i="1"/>
</calcChain>
</file>

<file path=xl/sharedStrings.xml><?xml version="1.0" encoding="utf-8"?>
<sst xmlns="http://schemas.openxmlformats.org/spreadsheetml/2006/main" count="86" uniqueCount="36">
  <si>
    <t>2025 Payroll Calendar</t>
  </si>
  <si>
    <t>FACULTY PAY DAYS</t>
  </si>
  <si>
    <t>DEADLINES</t>
  </si>
  <si>
    <t>DEDUCTIONS</t>
  </si>
  <si>
    <t>#</t>
  </si>
  <si>
    <t>Pay Period Start Date</t>
  </si>
  <si>
    <t>Pay Period End Date</t>
  </si>
  <si>
    <t>Pay Day</t>
  </si>
  <si>
    <t>FY</t>
  </si>
  <si>
    <t>Comments</t>
  </si>
  <si>
    <t>Appointed entire Academic Year (20)</t>
  </si>
  <si>
    <t>Appointed Fall semester only</t>
  </si>
  <si>
    <t>Appointed Spring semester only</t>
  </si>
  <si>
    <t>Appointed Summer session</t>
  </si>
  <si>
    <t>Timecard Approvals Date</t>
  </si>
  <si>
    <t>Timecard Approvals Time</t>
  </si>
  <si>
    <t>Files due to State of KS</t>
  </si>
  <si>
    <t>Approved appointment actions effective in the current pay period</t>
  </si>
  <si>
    <t>All other approved HRS changes effecive on the first day of the pay period</t>
  </si>
  <si>
    <t>Cov. Cycle #</t>
  </si>
  <si>
    <t>Payroll Elected Parking Permits (8)</t>
  </si>
  <si>
    <t>Regular Medical, Dental, Vision, Metlife &amp; Long Term Care (24)</t>
  </si>
  <si>
    <t>Regular 
OGL (12)</t>
  </si>
  <si>
    <t xml:space="preserve">Quarterly
HSA/HRA Employer 
Contribution (4) </t>
  </si>
  <si>
    <t>Fall Appt Ends: 12/14/2024             Classwork Ends: 12/13/2024</t>
  </si>
  <si>
    <t>X</t>
  </si>
  <si>
    <t xml:space="preserve"> </t>
  </si>
  <si>
    <t xml:space="preserve">Spring Appt Begins: 1/13/25            Classwork Begins: 1/21/25                          </t>
  </si>
  <si>
    <t>Paycheck #3 - No Health Deductions</t>
  </si>
  <si>
    <t>Spring Appt Ends: 5/17/2025      Classwork Ends: 5/16/2025</t>
  </si>
  <si>
    <t>FY 26 Begins</t>
  </si>
  <si>
    <t>X - Summer appointed only</t>
  </si>
  <si>
    <r>
      <t>Fall Appt Begins: 8/11/2025</t>
    </r>
    <r>
      <rPr>
        <sz val="11"/>
        <color rgb="FFFF0000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 xml:space="preserve">         Classwork Begins: 8/18/2025                  </t>
    </r>
  </si>
  <si>
    <t>X - Non summer appointed only</t>
  </si>
  <si>
    <t>Subject to change at any time</t>
  </si>
  <si>
    <t>Double Deductions for non summer appointed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</si>
</sst>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"/>
    <numFmt numFmtId="165" formatCode="mm/dd/yy;@"/>
    <numFmt numFmtId="166" formatCode="[$-409]h:mm\ AM/PM;@"/>
  </numFmts>
  <fonts count="10" x14ac:knownFonts="1">
    <font>
      <sz val="10"/>
      <name val="MS Sans Serif"/>
    </font>
    <font>
      <sz val="8"/>
      <name val="MS Sans Serif"/>
      <family val="2"/>
    </font>
    <font>
      <b/>
      <sz val="11"/>
      <name val="Calibri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sz val="11"/>
      <color indexed="1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8"/>
      <name val="Calibri"/>
      <family val="2"/>
      <scheme val="minor"/>
    </font>
    <font>
      <b/>
      <sz val="16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66CC"/>
        <bgColor indexed="64"/>
      </patternFill>
    </fill>
    <fill>
      <patternFill patternType="solid">
        <fgColor theme="6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164" fontId="3" fillId="0" borderId="0" xfId="0" applyNumberFormat="1" applyFont="1" applyAlignment="1">
      <alignment horizontal="center"/>
    </xf>
    <xf numFmtId="0" fontId="5" fillId="3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left" wrapText="1"/>
    </xf>
    <xf numFmtId="0" fontId="4" fillId="0" borderId="2" xfId="0" applyFont="1" applyBorder="1" applyAlignment="1">
      <alignment horizontal="left"/>
    </xf>
    <xf numFmtId="0" fontId="4" fillId="0" borderId="6" xfId="0" applyFont="1" applyBorder="1" applyAlignment="1">
      <alignment horizontal="center" wrapText="1"/>
    </xf>
    <xf numFmtId="0" fontId="4" fillId="0" borderId="7" xfId="0" applyFont="1" applyBorder="1" applyAlignment="1">
      <alignment horizontal="left" wrapText="1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 vertical="center"/>
    </xf>
    <xf numFmtId="0" fontId="3" fillId="0" borderId="8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 vertical="center"/>
    </xf>
    <xf numFmtId="0" fontId="4" fillId="0" borderId="6" xfId="0" applyFont="1" applyBorder="1" applyAlignment="1">
      <alignment horizontal="left" wrapText="1"/>
    </xf>
    <xf numFmtId="0" fontId="5" fillId="4" borderId="11" xfId="0" applyFont="1" applyFill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/>
    </xf>
    <xf numFmtId="164" fontId="4" fillId="0" borderId="7" xfId="0" applyNumberFormat="1" applyFont="1" applyBorder="1" applyAlignment="1">
      <alignment horizontal="center"/>
    </xf>
    <xf numFmtId="164" fontId="5" fillId="3" borderId="9" xfId="0" applyNumberFormat="1" applyFont="1" applyFill="1" applyBorder="1" applyAlignment="1">
      <alignment horizontal="center"/>
    </xf>
    <xf numFmtId="164" fontId="5" fillId="4" borderId="9" xfId="0" applyNumberFormat="1" applyFont="1" applyFill="1" applyBorder="1" applyAlignment="1">
      <alignment horizontal="center"/>
    </xf>
    <xf numFmtId="164" fontId="5" fillId="4" borderId="12" xfId="0" applyNumberFormat="1" applyFont="1" applyFill="1" applyBorder="1" applyAlignment="1">
      <alignment horizontal="center"/>
    </xf>
    <xf numFmtId="0" fontId="8" fillId="0" borderId="3" xfId="0" applyFont="1" applyBorder="1" applyAlignment="1">
      <alignment horizontal="center" vertical="center"/>
    </xf>
    <xf numFmtId="0" fontId="4" fillId="0" borderId="14" xfId="0" applyFont="1" applyBorder="1"/>
    <xf numFmtId="0" fontId="5" fillId="0" borderId="15" xfId="0" applyFont="1" applyBorder="1" applyAlignment="1">
      <alignment wrapText="1"/>
    </xf>
    <xf numFmtId="0" fontId="5" fillId="0" borderId="15" xfId="0" applyFont="1" applyBorder="1"/>
    <xf numFmtId="0" fontId="2" fillId="0" borderId="15" xfId="0" applyFont="1" applyBorder="1" applyAlignment="1">
      <alignment wrapText="1"/>
    </xf>
    <xf numFmtId="0" fontId="5" fillId="0" borderId="16" xfId="0" applyFont="1" applyBorder="1" applyAlignment="1">
      <alignment wrapText="1"/>
    </xf>
    <xf numFmtId="0" fontId="5" fillId="3" borderId="8" xfId="0" applyFont="1" applyFill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center" vertical="center"/>
    </xf>
    <xf numFmtId="0" fontId="8" fillId="0" borderId="17" xfId="0" applyFont="1" applyBorder="1" applyAlignment="1">
      <alignment vertical="center" wrapText="1"/>
    </xf>
    <xf numFmtId="0" fontId="4" fillId="0" borderId="18" xfId="0" applyFont="1" applyBorder="1" applyAlignment="1">
      <alignment horizontal="left" wrapText="1"/>
    </xf>
    <xf numFmtId="0" fontId="5" fillId="0" borderId="18" xfId="0" applyFont="1" applyBorder="1" applyAlignment="1">
      <alignment horizontal="center" vertical="center"/>
    </xf>
    <xf numFmtId="0" fontId="5" fillId="0" borderId="18" xfId="0" applyFont="1" applyBorder="1" applyAlignment="1">
      <alignment vertical="center"/>
    </xf>
    <xf numFmtId="0" fontId="7" fillId="0" borderId="18" xfId="0" applyFont="1" applyBorder="1" applyAlignment="1">
      <alignment horizontal="center" vertical="center"/>
    </xf>
    <xf numFmtId="0" fontId="5" fillId="5" borderId="18" xfId="0" applyFont="1" applyFill="1" applyBorder="1" applyAlignment="1">
      <alignment horizontal="center" vertical="center" wrapText="1"/>
    </xf>
    <xf numFmtId="0" fontId="3" fillId="0" borderId="18" xfId="0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0" fontId="3" fillId="0" borderId="13" xfId="0" applyFont="1" applyBorder="1" applyAlignment="1">
      <alignment horizontal="center"/>
    </xf>
    <xf numFmtId="0" fontId="4" fillId="7" borderId="14" xfId="0" applyFont="1" applyFill="1" applyBorder="1" applyAlignment="1">
      <alignment horizontal="left" wrapText="1"/>
    </xf>
    <xf numFmtId="0" fontId="4" fillId="7" borderId="1" xfId="0" applyFont="1" applyFill="1" applyBorder="1" applyAlignment="1">
      <alignment horizontal="left" wrapText="1"/>
    </xf>
    <xf numFmtId="0" fontId="4" fillId="7" borderId="2" xfId="0" applyFont="1" applyFill="1" applyBorder="1" applyAlignment="1">
      <alignment horizontal="left" wrapText="1"/>
    </xf>
    <xf numFmtId="0" fontId="3" fillId="0" borderId="13" xfId="0" applyFont="1" applyBorder="1"/>
    <xf numFmtId="164" fontId="3" fillId="0" borderId="13" xfId="0" applyNumberFormat="1" applyFont="1" applyBorder="1" applyAlignment="1">
      <alignment horizontal="center"/>
    </xf>
    <xf numFmtId="0" fontId="5" fillId="0" borderId="13" xfId="0" applyFont="1" applyBorder="1" applyAlignment="1">
      <alignment vertical="center"/>
    </xf>
    <xf numFmtId="0" fontId="5" fillId="0" borderId="13" xfId="0" applyFont="1" applyBorder="1" applyAlignment="1">
      <alignment horizontal="left" vertical="center" wrapText="1"/>
    </xf>
    <xf numFmtId="165" fontId="5" fillId="0" borderId="1" xfId="0" applyNumberFormat="1" applyFont="1" applyBorder="1" applyAlignment="1">
      <alignment horizontal="left"/>
    </xf>
    <xf numFmtId="165" fontId="5" fillId="0" borderId="11" xfId="0" applyNumberFormat="1" applyFont="1" applyBorder="1" applyAlignment="1">
      <alignment horizontal="left"/>
    </xf>
    <xf numFmtId="165" fontId="5" fillId="0" borderId="9" xfId="0" applyNumberFormat="1" applyFont="1" applyBorder="1" applyAlignment="1">
      <alignment horizontal="left"/>
    </xf>
    <xf numFmtId="165" fontId="5" fillId="0" borderId="12" xfId="0" applyNumberFormat="1" applyFont="1" applyBorder="1" applyAlignment="1">
      <alignment horizontal="left"/>
    </xf>
    <xf numFmtId="165" fontId="5" fillId="0" borderId="15" xfId="0" applyNumberFormat="1" applyFont="1" applyBorder="1" applyAlignment="1">
      <alignment horizontal="left"/>
    </xf>
    <xf numFmtId="165" fontId="5" fillId="0" borderId="16" xfId="0" applyNumberFormat="1" applyFont="1" applyBorder="1" applyAlignment="1">
      <alignment horizontal="left"/>
    </xf>
    <xf numFmtId="166" fontId="5" fillId="0" borderId="1" xfId="0" applyNumberFormat="1" applyFont="1" applyBorder="1" applyAlignment="1">
      <alignment horizontal="left"/>
    </xf>
    <xf numFmtId="166" fontId="5" fillId="0" borderId="11" xfId="0" applyNumberFormat="1" applyFont="1" applyBorder="1" applyAlignment="1">
      <alignment horizontal="left"/>
    </xf>
    <xf numFmtId="0" fontId="3" fillId="0" borderId="13" xfId="0" applyFont="1" applyBorder="1" applyAlignment="1">
      <alignment wrapText="1"/>
    </xf>
    <xf numFmtId="166" fontId="7" fillId="0" borderId="1" xfId="0" applyNumberFormat="1" applyFont="1" applyBorder="1" applyAlignment="1">
      <alignment horizontal="left"/>
    </xf>
    <xf numFmtId="0" fontId="5" fillId="7" borderId="13" xfId="0" applyFont="1" applyFill="1" applyBorder="1" applyAlignment="1">
      <alignment horizontal="left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5" fillId="6" borderId="13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29"/>
  <sheetViews>
    <sheetView tabSelected="1" zoomScaleNormal="100" workbookViewId="0">
      <selection activeCell="M3" sqref="M3"/>
    </sheetView>
  </sheetViews>
  <sheetFormatPr defaultColWidth="10" defaultRowHeight="15.6" x14ac:dyDescent="0.3"/>
  <cols>
    <col min="1" max="1" width="4" style="1" customWidth="1"/>
    <col min="2" max="3" width="11.33203125" style="1" bestFit="1" customWidth="1"/>
    <col min="4" max="4" width="10.5546875" style="1" bestFit="1" customWidth="1"/>
    <col min="5" max="5" width="4.109375" style="8" customWidth="1"/>
    <col min="6" max="6" width="27.33203125" style="1" customWidth="1"/>
    <col min="7" max="7" width="11.6640625" style="1" customWidth="1"/>
    <col min="8" max="8" width="12" style="1" customWidth="1"/>
    <col min="9" max="9" width="11.6640625" style="1" customWidth="1"/>
    <col min="10" max="10" width="12" style="1" customWidth="1"/>
    <col min="11" max="11" width="11.44140625" style="1" customWidth="1"/>
    <col min="12" max="12" width="10.33203125" style="1" customWidth="1"/>
    <col min="13" max="13" width="11.6640625" style="1" customWidth="1"/>
    <col min="14" max="14" width="22.33203125" style="2" customWidth="1"/>
    <col min="15" max="15" width="21.88671875" style="1" customWidth="1"/>
    <col min="16" max="16" width="5.88671875" style="2" customWidth="1"/>
    <col min="17" max="17" width="11.5546875" style="2" customWidth="1"/>
    <col min="18" max="18" width="16.6640625" style="1" customWidth="1"/>
    <col min="19" max="19" width="9.33203125" style="1" customWidth="1"/>
    <col min="20" max="20" width="16.33203125" style="1" customWidth="1"/>
    <col min="21" max="16384" width="10" style="1"/>
  </cols>
  <sheetData>
    <row r="1" spans="1:20" ht="47.25" customHeight="1" thickTop="1" x14ac:dyDescent="0.3">
      <c r="A1" s="66" t="s">
        <v>0</v>
      </c>
      <c r="B1" s="67"/>
      <c r="C1" s="67"/>
      <c r="D1" s="67"/>
      <c r="E1" s="68"/>
      <c r="F1" s="29"/>
      <c r="G1" s="69" t="s">
        <v>1</v>
      </c>
      <c r="H1" s="70"/>
      <c r="I1" s="70"/>
      <c r="J1" s="71"/>
      <c r="K1" s="69" t="s">
        <v>2</v>
      </c>
      <c r="L1" s="70"/>
      <c r="M1" s="70"/>
      <c r="N1" s="70"/>
      <c r="O1" s="71"/>
      <c r="P1" s="72" t="s">
        <v>3</v>
      </c>
      <c r="Q1" s="73"/>
      <c r="R1" s="73"/>
      <c r="S1" s="73"/>
      <c r="T1" s="39"/>
    </row>
    <row r="2" spans="1:20" ht="62.4" x14ac:dyDescent="0.3">
      <c r="A2" s="24" t="s">
        <v>4</v>
      </c>
      <c r="B2" s="12" t="s">
        <v>5</v>
      </c>
      <c r="C2" s="12" t="s">
        <v>6</v>
      </c>
      <c r="D2" s="13" t="s">
        <v>7</v>
      </c>
      <c r="E2" s="25" t="s">
        <v>8</v>
      </c>
      <c r="F2" s="30" t="s">
        <v>9</v>
      </c>
      <c r="G2" s="21" t="s">
        <v>10</v>
      </c>
      <c r="H2" s="12" t="s">
        <v>11</v>
      </c>
      <c r="I2" s="12" t="s">
        <v>12</v>
      </c>
      <c r="J2" s="15" t="s">
        <v>13</v>
      </c>
      <c r="K2" s="48" t="s">
        <v>14</v>
      </c>
      <c r="L2" s="49" t="s">
        <v>15</v>
      </c>
      <c r="M2" s="50" t="s">
        <v>16</v>
      </c>
      <c r="N2" s="12" t="s">
        <v>17</v>
      </c>
      <c r="O2" s="15" t="s">
        <v>18</v>
      </c>
      <c r="P2" s="14" t="s">
        <v>19</v>
      </c>
      <c r="Q2" s="12" t="s">
        <v>20</v>
      </c>
      <c r="R2" s="12" t="s">
        <v>21</v>
      </c>
      <c r="S2" s="12" t="s">
        <v>22</v>
      </c>
      <c r="T2" s="40" t="s">
        <v>23</v>
      </c>
    </row>
    <row r="3" spans="1:20" ht="27.6" customHeight="1" x14ac:dyDescent="0.3">
      <c r="A3" s="16">
        <v>1</v>
      </c>
      <c r="B3" s="55">
        <v>45634</v>
      </c>
      <c r="C3" s="55">
        <v>45647</v>
      </c>
      <c r="D3" s="55">
        <v>45660</v>
      </c>
      <c r="E3" s="26">
        <v>25</v>
      </c>
      <c r="F3" s="31" t="s">
        <v>24</v>
      </c>
      <c r="G3" s="35">
        <v>10</v>
      </c>
      <c r="H3" s="9">
        <v>10</v>
      </c>
      <c r="I3" s="4"/>
      <c r="J3" s="17"/>
      <c r="K3" s="59">
        <v>45646</v>
      </c>
      <c r="L3" s="64">
        <v>0.58333333333333337</v>
      </c>
      <c r="M3" s="55">
        <v>45652</v>
      </c>
      <c r="N3" s="55">
        <f>B3+5</f>
        <v>45639</v>
      </c>
      <c r="O3" s="57">
        <f>B3+9</f>
        <v>45643</v>
      </c>
      <c r="P3" s="16">
        <v>1</v>
      </c>
      <c r="Q3" s="3"/>
      <c r="R3" s="4" t="s">
        <v>25</v>
      </c>
      <c r="S3" s="6"/>
      <c r="T3" s="41" t="s">
        <v>25</v>
      </c>
    </row>
    <row r="4" spans="1:20" ht="27.6" customHeight="1" x14ac:dyDescent="0.3">
      <c r="A4" s="16">
        <v>2</v>
      </c>
      <c r="B4" s="55">
        <f>B3+14</f>
        <v>45648</v>
      </c>
      <c r="C4" s="55">
        <f>C3+14</f>
        <v>45661</v>
      </c>
      <c r="D4" s="55">
        <f>D3+14</f>
        <v>45674</v>
      </c>
      <c r="E4" s="26">
        <v>25</v>
      </c>
      <c r="F4" s="32"/>
      <c r="G4" s="35">
        <v>11</v>
      </c>
      <c r="H4" s="4"/>
      <c r="I4" s="5" t="s">
        <v>26</v>
      </c>
      <c r="J4" s="17"/>
      <c r="K4" s="59">
        <v>45663</v>
      </c>
      <c r="L4" s="61">
        <v>0.5</v>
      </c>
      <c r="M4" s="55">
        <v>45666</v>
      </c>
      <c r="N4" s="55">
        <f t="shared" ref="N4:N28" si="0">B4+5</f>
        <v>45653</v>
      </c>
      <c r="O4" s="57">
        <f t="shared" ref="O4:O28" si="1">B4+9</f>
        <v>45657</v>
      </c>
      <c r="P4" s="16">
        <v>2</v>
      </c>
      <c r="Q4" s="3"/>
      <c r="R4" s="4" t="s">
        <v>25</v>
      </c>
      <c r="S4" s="4" t="s">
        <v>25</v>
      </c>
      <c r="T4" s="42"/>
    </row>
    <row r="5" spans="1:20" ht="28.8" x14ac:dyDescent="0.3">
      <c r="A5" s="16">
        <v>3</v>
      </c>
      <c r="B5" s="55">
        <f t="shared" ref="B5:B27" si="2">B4+14</f>
        <v>45662</v>
      </c>
      <c r="C5" s="55">
        <f t="shared" ref="C5:D28" si="3">C4+14</f>
        <v>45675</v>
      </c>
      <c r="D5" s="55">
        <f>D4+14</f>
        <v>45688</v>
      </c>
      <c r="E5" s="26">
        <v>25</v>
      </c>
      <c r="F5" s="31" t="s">
        <v>27</v>
      </c>
      <c r="G5" s="35">
        <v>12</v>
      </c>
      <c r="H5" s="4"/>
      <c r="I5" s="9">
        <v>1</v>
      </c>
      <c r="J5" s="17"/>
      <c r="K5" s="59">
        <v>45678</v>
      </c>
      <c r="L5" s="64">
        <v>0.35416666666666669</v>
      </c>
      <c r="M5" s="55">
        <v>45680</v>
      </c>
      <c r="N5" s="55">
        <f t="shared" si="0"/>
        <v>45667</v>
      </c>
      <c r="O5" s="57">
        <f t="shared" si="1"/>
        <v>45671</v>
      </c>
      <c r="P5" s="74" t="s">
        <v>28</v>
      </c>
      <c r="Q5" s="75"/>
      <c r="R5" s="75"/>
      <c r="S5" s="75"/>
      <c r="T5" s="43"/>
    </row>
    <row r="6" spans="1:20" ht="27.6" customHeight="1" x14ac:dyDescent="0.3">
      <c r="A6" s="16">
        <v>4</v>
      </c>
      <c r="B6" s="55">
        <f t="shared" si="2"/>
        <v>45676</v>
      </c>
      <c r="C6" s="55">
        <f t="shared" si="3"/>
        <v>45689</v>
      </c>
      <c r="D6" s="55">
        <f>D5+14</f>
        <v>45702</v>
      </c>
      <c r="E6" s="26">
        <v>25</v>
      </c>
      <c r="F6" s="32"/>
      <c r="G6" s="35">
        <v>13</v>
      </c>
      <c r="H6" s="4"/>
      <c r="I6" s="9">
        <v>2</v>
      </c>
      <c r="J6" s="17"/>
      <c r="K6" s="59">
        <v>45691</v>
      </c>
      <c r="L6" s="61">
        <v>0.5</v>
      </c>
      <c r="M6" s="55">
        <v>45694</v>
      </c>
      <c r="N6" s="55">
        <f t="shared" si="0"/>
        <v>45681</v>
      </c>
      <c r="O6" s="57">
        <f t="shared" si="1"/>
        <v>45685</v>
      </c>
      <c r="P6" s="16">
        <v>3</v>
      </c>
      <c r="Q6" s="4" t="s">
        <v>25</v>
      </c>
      <c r="R6" s="4" t="s">
        <v>25</v>
      </c>
      <c r="S6" s="6"/>
      <c r="T6" s="42"/>
    </row>
    <row r="7" spans="1:20" ht="27.6" customHeight="1" x14ac:dyDescent="0.3">
      <c r="A7" s="16">
        <v>5</v>
      </c>
      <c r="B7" s="55">
        <f t="shared" si="2"/>
        <v>45690</v>
      </c>
      <c r="C7" s="55">
        <f t="shared" si="3"/>
        <v>45703</v>
      </c>
      <c r="D7" s="55">
        <f t="shared" si="3"/>
        <v>45716</v>
      </c>
      <c r="E7" s="26">
        <v>25</v>
      </c>
      <c r="F7" s="32"/>
      <c r="G7" s="35">
        <v>14</v>
      </c>
      <c r="H7" s="4"/>
      <c r="I7" s="9">
        <v>3</v>
      </c>
      <c r="J7" s="17"/>
      <c r="K7" s="59">
        <v>45705</v>
      </c>
      <c r="L7" s="61">
        <v>0.5</v>
      </c>
      <c r="M7" s="55">
        <v>45708</v>
      </c>
      <c r="N7" s="55">
        <f t="shared" si="0"/>
        <v>45695</v>
      </c>
      <c r="O7" s="57">
        <f t="shared" si="1"/>
        <v>45699</v>
      </c>
      <c r="P7" s="16">
        <v>4</v>
      </c>
      <c r="Q7" s="3"/>
      <c r="R7" s="4" t="s">
        <v>25</v>
      </c>
      <c r="S7" s="4" t="s">
        <v>25</v>
      </c>
      <c r="T7" s="41"/>
    </row>
    <row r="8" spans="1:20" ht="27.6" customHeight="1" x14ac:dyDescent="0.3">
      <c r="A8" s="16">
        <v>6</v>
      </c>
      <c r="B8" s="55">
        <f t="shared" si="2"/>
        <v>45704</v>
      </c>
      <c r="C8" s="55">
        <f t="shared" si="3"/>
        <v>45717</v>
      </c>
      <c r="D8" s="55">
        <f t="shared" si="3"/>
        <v>45730</v>
      </c>
      <c r="E8" s="26">
        <v>25</v>
      </c>
      <c r="F8" s="32"/>
      <c r="G8" s="35">
        <v>15</v>
      </c>
      <c r="H8" s="4"/>
      <c r="I8" s="9">
        <v>4</v>
      </c>
      <c r="J8" s="17"/>
      <c r="K8" s="59">
        <v>45719</v>
      </c>
      <c r="L8" s="61">
        <v>0.5</v>
      </c>
      <c r="M8" s="55">
        <v>45722</v>
      </c>
      <c r="N8" s="55">
        <f t="shared" si="0"/>
        <v>45709</v>
      </c>
      <c r="O8" s="57">
        <f t="shared" si="1"/>
        <v>45713</v>
      </c>
      <c r="P8" s="16">
        <v>5</v>
      </c>
      <c r="Q8" s="4" t="s">
        <v>25</v>
      </c>
      <c r="R8" s="11" t="s">
        <v>25</v>
      </c>
      <c r="S8" s="11"/>
      <c r="T8" s="41"/>
    </row>
    <row r="9" spans="1:20" ht="27.6" customHeight="1" x14ac:dyDescent="0.3">
      <c r="A9" s="16">
        <v>7</v>
      </c>
      <c r="B9" s="55">
        <f t="shared" si="2"/>
        <v>45718</v>
      </c>
      <c r="C9" s="55">
        <f t="shared" si="3"/>
        <v>45731</v>
      </c>
      <c r="D9" s="55">
        <f t="shared" si="3"/>
        <v>45744</v>
      </c>
      <c r="E9" s="26">
        <v>25</v>
      </c>
      <c r="F9" s="32"/>
      <c r="G9" s="35">
        <v>16</v>
      </c>
      <c r="H9" s="4"/>
      <c r="I9" s="9">
        <v>5</v>
      </c>
      <c r="J9" s="17"/>
      <c r="K9" s="59">
        <v>45733</v>
      </c>
      <c r="L9" s="61">
        <v>0.5</v>
      </c>
      <c r="M9" s="55">
        <v>45736</v>
      </c>
      <c r="N9" s="55">
        <f t="shared" si="0"/>
        <v>45723</v>
      </c>
      <c r="O9" s="57">
        <f t="shared" si="1"/>
        <v>45727</v>
      </c>
      <c r="P9" s="16">
        <v>6</v>
      </c>
      <c r="Q9" s="3"/>
      <c r="R9" s="11" t="s">
        <v>25</v>
      </c>
      <c r="S9" s="11" t="s">
        <v>25</v>
      </c>
      <c r="T9" s="41"/>
    </row>
    <row r="10" spans="1:20" ht="27.6" customHeight="1" x14ac:dyDescent="0.3">
      <c r="A10" s="16">
        <v>8</v>
      </c>
      <c r="B10" s="55">
        <f t="shared" si="2"/>
        <v>45732</v>
      </c>
      <c r="C10" s="55">
        <f t="shared" si="3"/>
        <v>45745</v>
      </c>
      <c r="D10" s="55">
        <f t="shared" si="3"/>
        <v>45758</v>
      </c>
      <c r="E10" s="26">
        <v>25</v>
      </c>
      <c r="F10" s="32"/>
      <c r="G10" s="35">
        <v>17</v>
      </c>
      <c r="H10" s="4"/>
      <c r="I10" s="9">
        <v>6</v>
      </c>
      <c r="J10" s="17"/>
      <c r="K10" s="59">
        <v>45747</v>
      </c>
      <c r="L10" s="61">
        <v>0.5</v>
      </c>
      <c r="M10" s="55">
        <v>45750</v>
      </c>
      <c r="N10" s="55">
        <f t="shared" si="0"/>
        <v>45737</v>
      </c>
      <c r="O10" s="57">
        <f t="shared" si="1"/>
        <v>45741</v>
      </c>
      <c r="P10" s="16">
        <v>7</v>
      </c>
      <c r="Q10" s="4" t="s">
        <v>25</v>
      </c>
      <c r="R10" s="11" t="s">
        <v>25</v>
      </c>
      <c r="S10" s="11"/>
      <c r="T10" s="41" t="s">
        <v>25</v>
      </c>
    </row>
    <row r="11" spans="1:20" ht="27.6" customHeight="1" x14ac:dyDescent="0.3">
      <c r="A11" s="16">
        <v>9</v>
      </c>
      <c r="B11" s="55">
        <f t="shared" si="2"/>
        <v>45746</v>
      </c>
      <c r="C11" s="55">
        <f t="shared" si="3"/>
        <v>45759</v>
      </c>
      <c r="D11" s="55">
        <f t="shared" ref="D11:D15" si="4">D10+14</f>
        <v>45772</v>
      </c>
      <c r="E11" s="26">
        <v>25</v>
      </c>
      <c r="F11" s="32"/>
      <c r="G11" s="35">
        <v>18</v>
      </c>
      <c r="H11" s="4"/>
      <c r="I11" s="9">
        <v>7</v>
      </c>
      <c r="J11" s="17"/>
      <c r="K11" s="59">
        <v>45761</v>
      </c>
      <c r="L11" s="61">
        <v>0.5</v>
      </c>
      <c r="M11" s="55">
        <v>45764</v>
      </c>
      <c r="N11" s="55">
        <f t="shared" si="0"/>
        <v>45751</v>
      </c>
      <c r="O11" s="57">
        <f t="shared" si="1"/>
        <v>45755</v>
      </c>
      <c r="P11" s="16">
        <v>8</v>
      </c>
      <c r="Q11" s="3"/>
      <c r="R11" s="11" t="s">
        <v>25</v>
      </c>
      <c r="S11" s="11" t="s">
        <v>25</v>
      </c>
      <c r="T11" s="42"/>
    </row>
    <row r="12" spans="1:20" ht="27.6" customHeight="1" x14ac:dyDescent="0.3">
      <c r="A12" s="16">
        <v>10</v>
      </c>
      <c r="B12" s="55">
        <f t="shared" si="2"/>
        <v>45760</v>
      </c>
      <c r="C12" s="55">
        <f t="shared" si="3"/>
        <v>45773</v>
      </c>
      <c r="D12" s="55">
        <f t="shared" si="4"/>
        <v>45786</v>
      </c>
      <c r="E12" s="26">
        <v>25</v>
      </c>
      <c r="F12" s="32"/>
      <c r="G12" s="35">
        <v>19</v>
      </c>
      <c r="H12" s="4"/>
      <c r="I12" s="9">
        <v>8</v>
      </c>
      <c r="J12" s="17"/>
      <c r="K12" s="59">
        <v>45775</v>
      </c>
      <c r="L12" s="61">
        <v>0.5</v>
      </c>
      <c r="M12" s="55">
        <v>45778</v>
      </c>
      <c r="N12" s="55">
        <f t="shared" si="0"/>
        <v>45765</v>
      </c>
      <c r="O12" s="57">
        <f t="shared" si="1"/>
        <v>45769</v>
      </c>
      <c r="P12" s="16">
        <v>9</v>
      </c>
      <c r="Q12" s="4" t="s">
        <v>25</v>
      </c>
      <c r="R12" s="11" t="s">
        <v>25</v>
      </c>
      <c r="S12" s="11"/>
      <c r="T12" s="41"/>
    </row>
    <row r="13" spans="1:20" ht="27.6" customHeight="1" x14ac:dyDescent="0.3">
      <c r="A13" s="16">
        <v>11</v>
      </c>
      <c r="B13" s="55">
        <f t="shared" si="2"/>
        <v>45774</v>
      </c>
      <c r="C13" s="55">
        <f t="shared" si="3"/>
        <v>45787</v>
      </c>
      <c r="D13" s="55">
        <f t="shared" si="4"/>
        <v>45800</v>
      </c>
      <c r="E13" s="26">
        <v>25</v>
      </c>
      <c r="F13" s="31"/>
      <c r="G13" s="35">
        <v>20</v>
      </c>
      <c r="H13" s="4"/>
      <c r="I13" s="9">
        <v>9</v>
      </c>
      <c r="J13" s="17"/>
      <c r="K13" s="59">
        <v>45789</v>
      </c>
      <c r="L13" s="61">
        <v>0.5</v>
      </c>
      <c r="M13" s="55">
        <v>45792</v>
      </c>
      <c r="N13" s="55">
        <f t="shared" si="0"/>
        <v>45779</v>
      </c>
      <c r="O13" s="57">
        <f t="shared" si="1"/>
        <v>45783</v>
      </c>
      <c r="P13" s="16">
        <v>10</v>
      </c>
      <c r="Q13" s="3"/>
      <c r="R13" s="11" t="s">
        <v>25</v>
      </c>
      <c r="S13" s="11" t="s">
        <v>25</v>
      </c>
      <c r="T13" s="42"/>
    </row>
    <row r="14" spans="1:20" ht="27.6" customHeight="1" x14ac:dyDescent="0.3">
      <c r="A14" s="16">
        <v>12</v>
      </c>
      <c r="B14" s="55">
        <f t="shared" si="2"/>
        <v>45788</v>
      </c>
      <c r="C14" s="55">
        <f t="shared" si="3"/>
        <v>45801</v>
      </c>
      <c r="D14" s="55">
        <f t="shared" si="4"/>
        <v>45814</v>
      </c>
      <c r="E14" s="26">
        <v>25</v>
      </c>
      <c r="F14" s="31" t="s">
        <v>29</v>
      </c>
      <c r="G14" s="36"/>
      <c r="H14" s="4"/>
      <c r="I14" s="4"/>
      <c r="J14" s="17" t="s">
        <v>26</v>
      </c>
      <c r="K14" s="59">
        <v>45804</v>
      </c>
      <c r="L14" s="64">
        <v>0.35416666666666669</v>
      </c>
      <c r="M14" s="55">
        <v>45806</v>
      </c>
      <c r="N14" s="55">
        <f t="shared" si="0"/>
        <v>45793</v>
      </c>
      <c r="O14" s="57">
        <f t="shared" si="1"/>
        <v>45797</v>
      </c>
      <c r="P14" s="16">
        <v>11</v>
      </c>
      <c r="Q14" s="3"/>
      <c r="R14" s="4" t="s">
        <v>25</v>
      </c>
      <c r="S14" s="4"/>
      <c r="T14" s="42"/>
    </row>
    <row r="15" spans="1:20" ht="27.6" customHeight="1" x14ac:dyDescent="0.3">
      <c r="A15" s="16">
        <v>13</v>
      </c>
      <c r="B15" s="55">
        <f t="shared" si="2"/>
        <v>45802</v>
      </c>
      <c r="C15" s="55">
        <f t="shared" si="3"/>
        <v>45815</v>
      </c>
      <c r="D15" s="55">
        <f t="shared" si="4"/>
        <v>45828</v>
      </c>
      <c r="E15" s="26">
        <v>25</v>
      </c>
      <c r="F15" s="32"/>
      <c r="G15" s="36"/>
      <c r="H15" s="4"/>
      <c r="I15" s="4"/>
      <c r="J15" s="17"/>
      <c r="K15" s="59">
        <v>45817</v>
      </c>
      <c r="L15" s="61">
        <v>0.5</v>
      </c>
      <c r="M15" s="55">
        <v>45820</v>
      </c>
      <c r="N15" s="55">
        <f t="shared" si="0"/>
        <v>45807</v>
      </c>
      <c r="O15" s="57">
        <f t="shared" si="1"/>
        <v>45811</v>
      </c>
      <c r="P15" s="16">
        <v>12</v>
      </c>
      <c r="Q15" s="3"/>
      <c r="R15" s="4" t="s">
        <v>25</v>
      </c>
      <c r="S15" s="4" t="s">
        <v>25</v>
      </c>
      <c r="T15" s="42"/>
    </row>
    <row r="16" spans="1:20" ht="30.75" customHeight="1" x14ac:dyDescent="0.3">
      <c r="A16" s="16">
        <v>14</v>
      </c>
      <c r="B16" s="55">
        <f t="shared" si="2"/>
        <v>45816</v>
      </c>
      <c r="C16" s="55">
        <f t="shared" si="3"/>
        <v>45829</v>
      </c>
      <c r="D16" s="55">
        <v>45841</v>
      </c>
      <c r="E16" s="27">
        <v>26</v>
      </c>
      <c r="F16" s="33" t="s">
        <v>30</v>
      </c>
      <c r="G16" s="36"/>
      <c r="H16" s="4"/>
      <c r="I16" s="4"/>
      <c r="J16" s="17"/>
      <c r="K16" s="59">
        <v>45831</v>
      </c>
      <c r="L16" s="61">
        <v>0.5</v>
      </c>
      <c r="M16" s="55">
        <v>45834</v>
      </c>
      <c r="N16" s="55">
        <f>B16+5</f>
        <v>45821</v>
      </c>
      <c r="O16" s="57">
        <f>B16+9</f>
        <v>45825</v>
      </c>
      <c r="P16" s="16">
        <v>13</v>
      </c>
      <c r="Q16" s="3"/>
      <c r="R16" s="4" t="s">
        <v>25</v>
      </c>
      <c r="S16" s="4"/>
      <c r="T16" s="44" t="s">
        <v>31</v>
      </c>
    </row>
    <row r="17" spans="1:20" ht="27" customHeight="1" x14ac:dyDescent="0.3">
      <c r="A17" s="16">
        <v>15</v>
      </c>
      <c r="B17" s="55">
        <f t="shared" si="2"/>
        <v>45830</v>
      </c>
      <c r="C17" s="55">
        <f t="shared" si="3"/>
        <v>45843</v>
      </c>
      <c r="D17" s="55">
        <v>45856</v>
      </c>
      <c r="E17" s="27">
        <v>26</v>
      </c>
      <c r="F17" s="32"/>
      <c r="G17" s="36"/>
      <c r="H17" s="4"/>
      <c r="I17" s="4"/>
      <c r="J17" s="17"/>
      <c r="K17" s="59">
        <v>45845</v>
      </c>
      <c r="L17" s="61">
        <v>0.5</v>
      </c>
      <c r="M17" s="55">
        <v>45848</v>
      </c>
      <c r="N17" s="55">
        <f t="shared" si="0"/>
        <v>45835</v>
      </c>
      <c r="O17" s="57">
        <f t="shared" si="1"/>
        <v>45839</v>
      </c>
      <c r="P17" s="16">
        <v>14</v>
      </c>
      <c r="Q17" s="3"/>
      <c r="R17" s="4" t="s">
        <v>25</v>
      </c>
      <c r="S17" s="4" t="s">
        <v>25</v>
      </c>
      <c r="T17" s="42"/>
    </row>
    <row r="18" spans="1:20" ht="27" customHeight="1" x14ac:dyDescent="0.3">
      <c r="A18" s="16">
        <v>16</v>
      </c>
      <c r="B18" s="55">
        <f t="shared" si="2"/>
        <v>45844</v>
      </c>
      <c r="C18" s="55">
        <f t="shared" si="3"/>
        <v>45857</v>
      </c>
      <c r="D18" s="55">
        <f t="shared" ref="D18:D28" si="5">D17+14</f>
        <v>45870</v>
      </c>
      <c r="E18" s="27">
        <v>26</v>
      </c>
      <c r="F18" s="32"/>
      <c r="G18" s="36"/>
      <c r="H18" s="4"/>
      <c r="I18" s="4"/>
      <c r="J18" s="17"/>
      <c r="K18" s="59">
        <v>45859</v>
      </c>
      <c r="L18" s="61">
        <v>0.5</v>
      </c>
      <c r="M18" s="55">
        <v>45862</v>
      </c>
      <c r="N18" s="55">
        <f t="shared" si="0"/>
        <v>45849</v>
      </c>
      <c r="O18" s="57">
        <f t="shared" si="1"/>
        <v>45853</v>
      </c>
      <c r="P18" s="16">
        <v>15</v>
      </c>
      <c r="Q18" s="3"/>
      <c r="R18" s="4" t="s">
        <v>25</v>
      </c>
      <c r="S18" s="4"/>
      <c r="T18" s="42"/>
    </row>
    <row r="19" spans="1:20" ht="27" customHeight="1" x14ac:dyDescent="0.3">
      <c r="A19" s="16">
        <v>17</v>
      </c>
      <c r="B19" s="55">
        <f t="shared" si="2"/>
        <v>45858</v>
      </c>
      <c r="C19" s="55">
        <f t="shared" si="3"/>
        <v>45871</v>
      </c>
      <c r="D19" s="55">
        <f t="shared" si="5"/>
        <v>45884</v>
      </c>
      <c r="E19" s="27">
        <v>26</v>
      </c>
      <c r="F19" s="32"/>
      <c r="G19" s="36" t="s">
        <v>26</v>
      </c>
      <c r="H19" s="4" t="s">
        <v>26</v>
      </c>
      <c r="I19" s="4"/>
      <c r="J19" s="17"/>
      <c r="K19" s="59">
        <v>45873</v>
      </c>
      <c r="L19" s="61">
        <v>0.5</v>
      </c>
      <c r="M19" s="55">
        <v>45876</v>
      </c>
      <c r="N19" s="55">
        <f t="shared" si="0"/>
        <v>45863</v>
      </c>
      <c r="O19" s="57">
        <f t="shared" si="1"/>
        <v>45867</v>
      </c>
      <c r="P19" s="16">
        <v>16</v>
      </c>
      <c r="Q19" s="3"/>
      <c r="R19" s="4" t="s">
        <v>25</v>
      </c>
      <c r="S19" s="4" t="s">
        <v>25</v>
      </c>
      <c r="T19" s="42"/>
    </row>
    <row r="20" spans="1:20" ht="28.8" x14ac:dyDescent="0.3">
      <c r="A20" s="16">
        <v>18</v>
      </c>
      <c r="B20" s="55">
        <f t="shared" si="2"/>
        <v>45872</v>
      </c>
      <c r="C20" s="55">
        <f t="shared" si="3"/>
        <v>45885</v>
      </c>
      <c r="D20" s="55">
        <f t="shared" si="5"/>
        <v>45898</v>
      </c>
      <c r="E20" s="27">
        <v>26</v>
      </c>
      <c r="F20" s="31" t="s">
        <v>32</v>
      </c>
      <c r="G20" s="37">
        <v>1</v>
      </c>
      <c r="H20" s="10">
        <v>1</v>
      </c>
      <c r="I20" s="4"/>
      <c r="J20" s="17"/>
      <c r="K20" s="59">
        <v>45887</v>
      </c>
      <c r="L20" s="61">
        <v>0.5</v>
      </c>
      <c r="M20" s="55">
        <v>45890</v>
      </c>
      <c r="N20" s="55">
        <f t="shared" si="0"/>
        <v>45877</v>
      </c>
      <c r="O20" s="57">
        <f t="shared" si="1"/>
        <v>45881</v>
      </c>
      <c r="P20" s="74" t="s">
        <v>28</v>
      </c>
      <c r="Q20" s="75"/>
      <c r="R20" s="75"/>
      <c r="S20" s="75"/>
      <c r="T20" s="43"/>
    </row>
    <row r="21" spans="1:20" ht="27" customHeight="1" x14ac:dyDescent="0.3">
      <c r="A21" s="16">
        <v>19</v>
      </c>
      <c r="B21" s="55">
        <f t="shared" si="2"/>
        <v>45886</v>
      </c>
      <c r="C21" s="55">
        <f t="shared" si="3"/>
        <v>45899</v>
      </c>
      <c r="D21" s="55">
        <f t="shared" si="5"/>
        <v>45912</v>
      </c>
      <c r="E21" s="27">
        <v>26</v>
      </c>
      <c r="F21" s="32"/>
      <c r="G21" s="37">
        <v>2</v>
      </c>
      <c r="H21" s="10">
        <v>2</v>
      </c>
      <c r="I21" s="4"/>
      <c r="J21" s="17"/>
      <c r="K21" s="59">
        <v>45902</v>
      </c>
      <c r="L21" s="64">
        <v>0.35416666666666669</v>
      </c>
      <c r="M21" s="55">
        <v>45904</v>
      </c>
      <c r="N21" s="55">
        <f t="shared" si="0"/>
        <v>45891</v>
      </c>
      <c r="O21" s="57">
        <f t="shared" si="1"/>
        <v>45895</v>
      </c>
      <c r="P21" s="16">
        <v>17</v>
      </c>
      <c r="Q21" s="4" t="s">
        <v>25</v>
      </c>
      <c r="R21" s="4" t="s">
        <v>25</v>
      </c>
      <c r="S21" s="4"/>
      <c r="T21" s="44" t="s">
        <v>33</v>
      </c>
    </row>
    <row r="22" spans="1:20" ht="27" customHeight="1" x14ac:dyDescent="0.3">
      <c r="A22" s="16">
        <v>20</v>
      </c>
      <c r="B22" s="55">
        <f t="shared" si="2"/>
        <v>45900</v>
      </c>
      <c r="C22" s="55">
        <f t="shared" si="3"/>
        <v>45913</v>
      </c>
      <c r="D22" s="55">
        <f t="shared" si="5"/>
        <v>45926</v>
      </c>
      <c r="E22" s="27">
        <v>26</v>
      </c>
      <c r="F22" s="32"/>
      <c r="G22" s="37">
        <v>3</v>
      </c>
      <c r="H22" s="10">
        <v>3</v>
      </c>
      <c r="I22" s="4"/>
      <c r="J22" s="17"/>
      <c r="K22" s="59">
        <v>45915</v>
      </c>
      <c r="L22" s="61">
        <v>0.5</v>
      </c>
      <c r="M22" s="55">
        <v>45918</v>
      </c>
      <c r="N22" s="55">
        <f t="shared" si="0"/>
        <v>45905</v>
      </c>
      <c r="O22" s="57">
        <f t="shared" si="1"/>
        <v>45909</v>
      </c>
      <c r="P22" s="16">
        <v>18</v>
      </c>
      <c r="Q22" s="4"/>
      <c r="R22" s="4" t="s">
        <v>25</v>
      </c>
      <c r="S22" s="4" t="s">
        <v>25</v>
      </c>
      <c r="T22" s="42"/>
    </row>
    <row r="23" spans="1:20" ht="27" customHeight="1" x14ac:dyDescent="0.3">
      <c r="A23" s="16">
        <v>21</v>
      </c>
      <c r="B23" s="55">
        <f t="shared" si="2"/>
        <v>45914</v>
      </c>
      <c r="C23" s="55">
        <f t="shared" si="3"/>
        <v>45927</v>
      </c>
      <c r="D23" s="55">
        <f t="shared" si="5"/>
        <v>45940</v>
      </c>
      <c r="E23" s="27">
        <v>26</v>
      </c>
      <c r="F23" s="32"/>
      <c r="G23" s="37">
        <v>4</v>
      </c>
      <c r="H23" s="10">
        <v>4</v>
      </c>
      <c r="I23" s="4"/>
      <c r="J23" s="17"/>
      <c r="K23" s="59">
        <v>45929</v>
      </c>
      <c r="L23" s="61">
        <v>0.5</v>
      </c>
      <c r="M23" s="55">
        <v>45932</v>
      </c>
      <c r="N23" s="55">
        <f t="shared" si="0"/>
        <v>45919</v>
      </c>
      <c r="O23" s="57">
        <f t="shared" si="1"/>
        <v>45923</v>
      </c>
      <c r="P23" s="16">
        <v>19</v>
      </c>
      <c r="Q23" s="4" t="s">
        <v>25</v>
      </c>
      <c r="R23" s="4" t="s">
        <v>25</v>
      </c>
      <c r="S23" s="6"/>
      <c r="T23" s="41" t="s">
        <v>25</v>
      </c>
    </row>
    <row r="24" spans="1:20" ht="27" customHeight="1" x14ac:dyDescent="0.3">
      <c r="A24" s="16">
        <v>22</v>
      </c>
      <c r="B24" s="55">
        <f t="shared" si="2"/>
        <v>45928</v>
      </c>
      <c r="C24" s="55">
        <f t="shared" si="3"/>
        <v>45941</v>
      </c>
      <c r="D24" s="55">
        <f t="shared" si="5"/>
        <v>45954</v>
      </c>
      <c r="E24" s="27">
        <v>26</v>
      </c>
      <c r="F24" s="32"/>
      <c r="G24" s="37">
        <v>5</v>
      </c>
      <c r="H24" s="10">
        <v>5</v>
      </c>
      <c r="I24" s="4"/>
      <c r="J24" s="17"/>
      <c r="K24" s="59">
        <v>45943</v>
      </c>
      <c r="L24" s="61">
        <v>0.5</v>
      </c>
      <c r="M24" s="55">
        <v>45946</v>
      </c>
      <c r="N24" s="55">
        <f t="shared" si="0"/>
        <v>45933</v>
      </c>
      <c r="O24" s="57">
        <f t="shared" si="1"/>
        <v>45937</v>
      </c>
      <c r="P24" s="18">
        <v>20</v>
      </c>
      <c r="Q24" s="4"/>
      <c r="R24" s="4" t="s">
        <v>25</v>
      </c>
      <c r="S24" s="4" t="s">
        <v>25</v>
      </c>
      <c r="T24" s="42"/>
    </row>
    <row r="25" spans="1:20" ht="27" customHeight="1" x14ac:dyDescent="0.3">
      <c r="A25" s="16">
        <v>23</v>
      </c>
      <c r="B25" s="55">
        <f t="shared" si="2"/>
        <v>45942</v>
      </c>
      <c r="C25" s="55">
        <f t="shared" si="3"/>
        <v>45955</v>
      </c>
      <c r="D25" s="55">
        <f t="shared" si="5"/>
        <v>45968</v>
      </c>
      <c r="E25" s="27">
        <v>26</v>
      </c>
      <c r="F25" s="32"/>
      <c r="G25" s="37">
        <v>6</v>
      </c>
      <c r="H25" s="10">
        <v>6</v>
      </c>
      <c r="I25" s="4"/>
      <c r="J25" s="17"/>
      <c r="K25" s="59">
        <v>45957</v>
      </c>
      <c r="L25" s="61">
        <v>0.5</v>
      </c>
      <c r="M25" s="55">
        <v>45960</v>
      </c>
      <c r="N25" s="55">
        <f t="shared" si="0"/>
        <v>45947</v>
      </c>
      <c r="O25" s="57">
        <f t="shared" si="1"/>
        <v>45951</v>
      </c>
      <c r="P25" s="18">
        <v>21</v>
      </c>
      <c r="Q25" s="4" t="s">
        <v>25</v>
      </c>
      <c r="R25" s="4" t="s">
        <v>25</v>
      </c>
      <c r="S25" s="7"/>
      <c r="T25" s="45"/>
    </row>
    <row r="26" spans="1:20" ht="27" customHeight="1" x14ac:dyDescent="0.3">
      <c r="A26" s="16">
        <v>24</v>
      </c>
      <c r="B26" s="55">
        <f t="shared" si="2"/>
        <v>45956</v>
      </c>
      <c r="C26" s="55">
        <f t="shared" si="3"/>
        <v>45969</v>
      </c>
      <c r="D26" s="55">
        <f t="shared" si="5"/>
        <v>45982</v>
      </c>
      <c r="E26" s="27">
        <v>26</v>
      </c>
      <c r="F26" s="32"/>
      <c r="G26" s="37">
        <v>7</v>
      </c>
      <c r="H26" s="10">
        <v>7</v>
      </c>
      <c r="I26" s="4"/>
      <c r="J26" s="17"/>
      <c r="K26" s="59">
        <v>45971</v>
      </c>
      <c r="L26" s="61">
        <v>0.5</v>
      </c>
      <c r="M26" s="55">
        <v>45974</v>
      </c>
      <c r="N26" s="55">
        <f t="shared" si="0"/>
        <v>45961</v>
      </c>
      <c r="O26" s="57">
        <f t="shared" si="1"/>
        <v>45965</v>
      </c>
      <c r="P26" s="16">
        <v>22</v>
      </c>
      <c r="Q26" s="4"/>
      <c r="R26" s="4" t="s">
        <v>25</v>
      </c>
      <c r="S26" s="4" t="s">
        <v>25</v>
      </c>
      <c r="T26" s="42"/>
    </row>
    <row r="27" spans="1:20" ht="27" customHeight="1" x14ac:dyDescent="0.3">
      <c r="A27" s="16">
        <v>25</v>
      </c>
      <c r="B27" s="55">
        <f t="shared" si="2"/>
        <v>45970</v>
      </c>
      <c r="C27" s="55">
        <f t="shared" si="3"/>
        <v>45983</v>
      </c>
      <c r="D27" s="55">
        <f t="shared" si="5"/>
        <v>45996</v>
      </c>
      <c r="E27" s="27">
        <v>26</v>
      </c>
      <c r="F27" s="32"/>
      <c r="G27" s="37">
        <v>8</v>
      </c>
      <c r="H27" s="10">
        <v>8</v>
      </c>
      <c r="I27" s="4"/>
      <c r="J27" s="17"/>
      <c r="K27" s="59">
        <v>45985</v>
      </c>
      <c r="L27" s="61">
        <v>0.5</v>
      </c>
      <c r="M27" s="55">
        <v>46018</v>
      </c>
      <c r="N27" s="55">
        <f t="shared" si="0"/>
        <v>45975</v>
      </c>
      <c r="O27" s="57">
        <f t="shared" si="1"/>
        <v>45979</v>
      </c>
      <c r="P27" s="16">
        <v>23</v>
      </c>
      <c r="Q27" s="4" t="s">
        <v>25</v>
      </c>
      <c r="R27" s="4" t="s">
        <v>25</v>
      </c>
      <c r="S27" s="6"/>
      <c r="T27" s="42"/>
    </row>
    <row r="28" spans="1:20" ht="27" customHeight="1" thickBot="1" x14ac:dyDescent="0.35">
      <c r="A28" s="19">
        <v>26</v>
      </c>
      <c r="B28" s="56">
        <f>B27+14</f>
        <v>45984</v>
      </c>
      <c r="C28" s="56">
        <f t="shared" si="3"/>
        <v>45997</v>
      </c>
      <c r="D28" s="56">
        <f t="shared" si="5"/>
        <v>46010</v>
      </c>
      <c r="E28" s="28">
        <v>26</v>
      </c>
      <c r="F28" s="34"/>
      <c r="G28" s="38">
        <v>9</v>
      </c>
      <c r="H28" s="22">
        <v>9</v>
      </c>
      <c r="I28" s="20"/>
      <c r="J28" s="23"/>
      <c r="K28" s="60">
        <v>45999</v>
      </c>
      <c r="L28" s="62">
        <v>0.5</v>
      </c>
      <c r="M28" s="56">
        <v>46002</v>
      </c>
      <c r="N28" s="56">
        <f t="shared" si="0"/>
        <v>45989</v>
      </c>
      <c r="O28" s="58">
        <f t="shared" si="1"/>
        <v>45993</v>
      </c>
      <c r="P28" s="19">
        <v>24</v>
      </c>
      <c r="Q28" s="20"/>
      <c r="R28" s="20" t="s">
        <v>25</v>
      </c>
      <c r="S28" s="20" t="s">
        <v>25</v>
      </c>
      <c r="T28" s="46"/>
    </row>
    <row r="29" spans="1:20" ht="31.5" customHeight="1" thickTop="1" x14ac:dyDescent="0.3">
      <c r="A29" s="51"/>
      <c r="B29" s="51"/>
      <c r="C29" s="51"/>
      <c r="D29" s="63"/>
      <c r="E29" s="52"/>
      <c r="F29" s="51"/>
      <c r="G29" s="51"/>
      <c r="H29" s="51"/>
      <c r="I29" s="51"/>
      <c r="J29" s="51"/>
      <c r="K29" s="65" t="s">
        <v>34</v>
      </c>
      <c r="L29" s="65"/>
      <c r="M29" s="65"/>
      <c r="N29" s="47"/>
      <c r="O29" s="51"/>
      <c r="P29" s="53"/>
      <c r="Q29" s="53"/>
      <c r="R29" s="76" t="s">
        <v>35</v>
      </c>
      <c r="S29" s="76"/>
      <c r="T29" s="54"/>
    </row>
  </sheetData>
  <mergeCells count="8">
    <mergeCell ref="K29:M29"/>
    <mergeCell ref="A1:E1"/>
    <mergeCell ref="K1:O1"/>
    <mergeCell ref="G1:J1"/>
    <mergeCell ref="P1:S1"/>
    <mergeCell ref="P20:S20"/>
    <mergeCell ref="P5:S5"/>
    <mergeCell ref="R29:S29"/>
  </mergeCells>
  <phoneticPr fontId="1" type="noConversion"/>
  <printOptions horizontalCentered="1" gridLines="1" gridLinesSet="0"/>
  <pageMargins left="0.25" right="0.25" top="0.6" bottom="0.5" header="0.25" footer="0.25"/>
  <pageSetup scale="53" orientation="landscape" r:id="rId1"/>
  <headerFooter differentOddEven="1" alignWithMargins="0">
    <oddHeader xml:space="preserve">&amp;L&amp;"MS Sans Serif,Bold"&amp;18Payroll Calendar - 2025&amp;"MS Sans Serif,Regular"&amp;10
&amp;C&amp;"MS Sans Serif,Bold"&amp;18
</oddHeader>
    <oddFooter>&amp;CAs of 12/02/24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LongProperties xmlns="http://schemas.microsoft.com/office/2006/metadata/longPropertie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D6038312383BB468D3C9B2E72CCCD8B" ma:contentTypeVersion="4" ma:contentTypeDescription="Create a new document." ma:contentTypeScope="" ma:versionID="eaca30ecd45ca4808c14610de25545a7">
  <xsd:schema xmlns:xsd="http://www.w3.org/2001/XMLSchema" xmlns:xs="http://www.w3.org/2001/XMLSchema" xmlns:p="http://schemas.microsoft.com/office/2006/metadata/properties" xmlns:ns2="1a0c1519-fc60-4af2-bed3-b47ddab413e4" targetNamespace="http://schemas.microsoft.com/office/2006/metadata/properties" ma:root="true" ma:fieldsID="4943e9a0c794db8502a170a7a35f5153" ns2:_="">
    <xsd:import namespace="1a0c1519-fc60-4af2-bed3-b47ddab413e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0c1519-fc60-4af2-bed3-b47ddab413e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CCBE84E-6337-4E60-89DA-4529A23868D3}">
  <ds:schemaRefs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1a0c1519-fc60-4af2-bed3-b47ddab413e4"/>
    <ds:schemaRef ds:uri="http://purl.org/dc/dcmitype/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BA8359F2-79DD-46B0-B89D-EECBAC910BC5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073E0446-101F-41B8-8970-07D124EAE3E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a0c1519-fc60-4af2-bed3-b47ddab413e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96671C6A-098C-4B48-A32A-9E2565B65A5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Diane M. Letner</dc:creator>
  <cp:keywords/>
  <dc:description/>
  <cp:lastModifiedBy>Jordan Harding</cp:lastModifiedBy>
  <cp:revision/>
  <cp:lastPrinted>2024-12-02T20:59:11Z</cp:lastPrinted>
  <dcterms:created xsi:type="dcterms:W3CDTF">1999-05-20T15:05:38Z</dcterms:created>
  <dcterms:modified xsi:type="dcterms:W3CDTF">2024-12-02T20:59:20Z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Megan Whitney</vt:lpwstr>
  </property>
  <property fmtid="{D5CDD505-2E9C-101B-9397-08002B2CF9AE}" pid="3" name="Order">
    <vt:lpwstr>638800.000000000</vt:lpwstr>
  </property>
  <property fmtid="{D5CDD505-2E9C-101B-9397-08002B2CF9AE}" pid="4" name="display_urn:schemas-microsoft-com:office:office#Author">
    <vt:lpwstr>Megan Whitney</vt:lpwstr>
  </property>
  <property fmtid="{D5CDD505-2E9C-101B-9397-08002B2CF9AE}" pid="5" name="ContentTypeId">
    <vt:lpwstr>0x010100BD6038312383BB468D3C9B2E72CCCD8B</vt:lpwstr>
  </property>
  <property fmtid="{D5CDD505-2E9C-101B-9397-08002B2CF9AE}" pid="6" name="MediaServiceImageTags">
    <vt:lpwstr/>
  </property>
</Properties>
</file>